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GESTIONE GENERALE\TRASPARENZA E ANTICORRUZIONE\TRASPARENZA\SCALETTA PER SITO AMMINISTRAZIONE TRASPARENTE\14. Beni immobili e gestione patrimonio\14.2 Canoni di locazione e affitto\"/>
    </mc:Choice>
  </mc:AlternateContent>
  <xr:revisionPtr revIDLastSave="0" documentId="13_ncr:1_{0B4D6C6B-4996-4960-914B-C25726E3F24E}" xr6:coauthVersionLast="47" xr6:coauthVersionMax="47" xr10:uidLastSave="{00000000-0000-0000-0000-000000000000}"/>
  <bookViews>
    <workbookView xWindow="-28260" yWindow="4050" windowWidth="25635" windowHeight="15090" xr2:uid="{00000000-000D-0000-FFFF-FFFF00000000}"/>
  </bookViews>
  <sheets>
    <sheet name="Foglio1" sheetId="1" r:id="rId1"/>
    <sheet name="Foglio2" sheetId="2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8" i="1" l="1"/>
  <c r="E19" i="1"/>
  <c r="E14" i="1"/>
  <c r="E11" i="1"/>
  <c r="F16" i="1" l="1"/>
  <c r="D10" i="1"/>
  <c r="E8" i="1"/>
  <c r="E9" i="1"/>
  <c r="F12" i="1" l="1"/>
  <c r="F9" i="1" l="1"/>
  <c r="F19" i="1" l="1"/>
  <c r="F18" i="1"/>
  <c r="F17" i="1"/>
  <c r="F15" i="1"/>
  <c r="F14" i="1"/>
  <c r="F13" i="1"/>
  <c r="F11" i="1"/>
  <c r="F10" i="1"/>
  <c r="F8" i="1"/>
  <c r="F7" i="1"/>
  <c r="F6" i="1"/>
</calcChain>
</file>

<file path=xl/sharedStrings.xml><?xml version="1.0" encoding="utf-8"?>
<sst xmlns="http://schemas.openxmlformats.org/spreadsheetml/2006/main" count="37" uniqueCount="28">
  <si>
    <t>UTILIZZO</t>
  </si>
  <si>
    <t xml:space="preserve"> UBICAZIONE</t>
  </si>
  <si>
    <t>SCADENZA</t>
  </si>
  <si>
    <t>CANONE</t>
  </si>
  <si>
    <t>SPESE / UTENZE</t>
  </si>
  <si>
    <t xml:space="preserve"> TOTALE </t>
  </si>
  <si>
    <t>Centro Diurno Disabili</t>
  </si>
  <si>
    <t>Trezzo sull'Adda</t>
  </si>
  <si>
    <t>Cornate d'Adda</t>
  </si>
  <si>
    <t>Usmate Velate</t>
  </si>
  <si>
    <t>trimestrale</t>
  </si>
  <si>
    <t>Uffici Sil Vivaio</t>
  </si>
  <si>
    <t>Vimercate</t>
  </si>
  <si>
    <t>Laboratori Sil</t>
  </si>
  <si>
    <t>Spazio Neutro</t>
  </si>
  <si>
    <t>Servizio Affidi Mowgli</t>
  </si>
  <si>
    <t>Comunità Familiare Minori</t>
  </si>
  <si>
    <t>Uffico Tutele</t>
  </si>
  <si>
    <t>Agrate Brianza</t>
  </si>
  <si>
    <t>Bellusco</t>
  </si>
  <si>
    <t>Mezzago</t>
  </si>
  <si>
    <t>Centro SocioEducativo</t>
  </si>
  <si>
    <t xml:space="preserve">Servizio SIL </t>
  </si>
  <si>
    <t>CONTRATTI DI LOCAZIONI PASSIVE - ANNO 2021 al 31/12/2021</t>
  </si>
  <si>
    <t>SAI Ordinari - Appartamento</t>
  </si>
  <si>
    <t>* Pluriservizi - Via Cavour 72</t>
  </si>
  <si>
    <t>Servizio Penale Minorile</t>
  </si>
  <si>
    <t>* valore del canone effettivamente versato nel 2021 € 1.811,90 (a copertura degli anni 2020 e 2021), il restante è stato scomputato dei costi sostenuti dal locatario per ristrutturazione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</si>
</sst>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_-[$€-410]\ * #,##0.00_-;\-[$€-410]\ * #,##0.00_-;_-[$€-410]\ 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14" fontId="3" fillId="0" borderId="1" xfId="0" applyNumberFormat="1" applyFont="1" applyBorder="1"/>
    <xf numFmtId="164" fontId="3" fillId="0" borderId="1" xfId="0" applyNumberFormat="1" applyFont="1" applyBorder="1"/>
    <xf numFmtId="165" fontId="3" fillId="0" borderId="1" xfId="0" applyNumberFormat="1" applyFont="1" applyBorder="1"/>
    <xf numFmtId="0" fontId="3" fillId="0" borderId="0" xfId="0" applyFont="1"/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3" fillId="0" borderId="2" xfId="0" applyFont="1" applyBorder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wrapText="1"/>
    </xf>
    <xf numFmtId="164" fontId="2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1028700</xdr:colOff>
      <xdr:row>0</xdr:row>
      <xdr:rowOff>0</xdr:rowOff>
    </xdr:from>
    <xdr:to>
      <xdr:col>3</xdr:col>
      <xdr:colOff>53340</xdr:colOff>
      <xdr:row>0</xdr:row>
      <xdr:rowOff>453305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8B472F5E-8839-4770-8CE5-C556065993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49880" y="0"/>
          <a:ext cx="1211580" cy="4533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zoomScaleNormal="100" workbookViewId="0">
      <selection activeCell="J13" sqref="J13"/>
    </sheetView>
  </sheetViews>
  <sheetFormatPr defaultRowHeight="15" x14ac:dyDescent="0.25"/>
  <cols>
    <col min="1" max="1" width="26.5703125" customWidth="1"/>
    <col min="2" max="2" width="19" customWidth="1"/>
    <col min="3" max="4" width="12.85546875" customWidth="1"/>
    <col min="5" max="5" width="15" customWidth="1"/>
    <col min="6" max="6" width="13.140625" customWidth="1"/>
  </cols>
  <sheetData>
    <row r="1" spans="1:6" ht="36.6" customHeight="1" x14ac:dyDescent="0.25">
      <c r="A1" s="11"/>
      <c r="B1" s="11"/>
      <c r="C1" s="11"/>
      <c r="D1" s="11"/>
      <c r="E1" s="11"/>
      <c r="F1" s="11"/>
    </row>
    <row r="3" spans="1:6" s="1" customFormat="1" x14ac:dyDescent="0.25">
      <c r="A3" s="1" t="s">
        <v>23</v>
      </c>
    </row>
    <row r="5" spans="1:6" s="7" customFormat="1" x14ac:dyDescent="0.25">
      <c r="A5" s="8" t="s">
        <v>0</v>
      </c>
      <c r="B5" s="8" t="s">
        <v>1</v>
      </c>
      <c r="C5" s="8" t="s">
        <v>2</v>
      </c>
      <c r="D5" s="9" t="s">
        <v>3</v>
      </c>
      <c r="E5" s="8" t="s">
        <v>4</v>
      </c>
      <c r="F5" s="8" t="s">
        <v>5</v>
      </c>
    </row>
    <row r="6" spans="1:6" s="2" customFormat="1" x14ac:dyDescent="0.25">
      <c r="A6" s="3" t="s">
        <v>6</v>
      </c>
      <c r="B6" s="3" t="s">
        <v>7</v>
      </c>
      <c r="C6" s="4">
        <v>44561</v>
      </c>
      <c r="D6" s="5">
        <v>22417.5</v>
      </c>
      <c r="E6" s="5">
        <v>10412.25</v>
      </c>
      <c r="F6" s="6">
        <f>SUM(D6:E6)</f>
        <v>32829.75</v>
      </c>
    </row>
    <row r="7" spans="1:6" s="7" customFormat="1" x14ac:dyDescent="0.25">
      <c r="A7" s="3" t="s">
        <v>6</v>
      </c>
      <c r="B7" s="3" t="s">
        <v>8</v>
      </c>
      <c r="C7" s="4">
        <v>44561</v>
      </c>
      <c r="D7" s="5">
        <v>10208</v>
      </c>
      <c r="E7" s="5">
        <v>0</v>
      </c>
      <c r="F7" s="6">
        <f t="shared" ref="F7:F19" si="0">SUM(D7:E7)</f>
        <v>10208</v>
      </c>
    </row>
    <row r="8" spans="1:6" s="2" customFormat="1" x14ac:dyDescent="0.25">
      <c r="A8" s="3" t="s">
        <v>6</v>
      </c>
      <c r="B8" s="3" t="s">
        <v>9</v>
      </c>
      <c r="C8" s="4">
        <v>44561</v>
      </c>
      <c r="D8" s="5">
        <v>43314.44</v>
      </c>
      <c r="E8" s="5">
        <f>26634.28+3099.76</f>
        <v>29734.04</v>
      </c>
      <c r="F8" s="6">
        <f t="shared" si="0"/>
        <v>73048.48000000001</v>
      </c>
    </row>
    <row r="9" spans="1:6" s="2" customFormat="1" x14ac:dyDescent="0.25">
      <c r="A9" s="3" t="s">
        <v>21</v>
      </c>
      <c r="B9" s="10" t="s">
        <v>12</v>
      </c>
      <c r="C9" s="4">
        <v>44561</v>
      </c>
      <c r="D9" s="5">
        <v>0</v>
      </c>
      <c r="E9" s="5">
        <f>7800+350</f>
        <v>8150</v>
      </c>
      <c r="F9" s="6">
        <f>SUM(E9)</f>
        <v>8150</v>
      </c>
    </row>
    <row r="10" spans="1:6" s="2" customFormat="1" x14ac:dyDescent="0.25">
      <c r="A10" s="3" t="s">
        <v>11</v>
      </c>
      <c r="B10" s="3" t="s">
        <v>20</v>
      </c>
      <c r="C10" s="3" t="s">
        <v>10</v>
      </c>
      <c r="D10" s="5">
        <f>1247*4</f>
        <v>4988</v>
      </c>
      <c r="E10" s="5">
        <v>0</v>
      </c>
      <c r="F10" s="6">
        <f>SUM(D10:E10)</f>
        <v>4988</v>
      </c>
    </row>
    <row r="11" spans="1:6" s="2" customFormat="1" x14ac:dyDescent="0.25">
      <c r="A11" s="3" t="s">
        <v>13</v>
      </c>
      <c r="B11" s="3" t="s">
        <v>12</v>
      </c>
      <c r="C11" s="4">
        <v>44561</v>
      </c>
      <c r="D11" s="5">
        <v>4200</v>
      </c>
      <c r="E11" s="5">
        <f>427.34+1042.77+28.63+1139.56+117.12+599.08</f>
        <v>3354.5</v>
      </c>
      <c r="F11" s="6">
        <f t="shared" si="0"/>
        <v>7554.5</v>
      </c>
    </row>
    <row r="12" spans="1:6" s="2" customFormat="1" x14ac:dyDescent="0.25">
      <c r="A12" s="3" t="s">
        <v>22</v>
      </c>
      <c r="B12" s="3" t="s">
        <v>12</v>
      </c>
      <c r="C12" s="4">
        <v>44561</v>
      </c>
      <c r="D12" s="5">
        <v>15000</v>
      </c>
      <c r="E12" s="5">
        <v>0</v>
      </c>
      <c r="F12" s="6">
        <f t="shared" si="0"/>
        <v>15000</v>
      </c>
    </row>
    <row r="13" spans="1:6" s="2" customFormat="1" x14ac:dyDescent="0.25">
      <c r="A13" s="3" t="s">
        <v>15</v>
      </c>
      <c r="B13" s="3" t="s">
        <v>19</v>
      </c>
      <c r="C13" s="4">
        <v>44561</v>
      </c>
      <c r="D13" s="5">
        <v>300</v>
      </c>
      <c r="E13" s="5">
        <v>0</v>
      </c>
      <c r="F13" s="6">
        <f t="shared" si="0"/>
        <v>300</v>
      </c>
    </row>
    <row r="14" spans="1:6" s="2" customFormat="1" x14ac:dyDescent="0.25">
      <c r="A14" s="3" t="s">
        <v>16</v>
      </c>
      <c r="B14" s="3" t="s">
        <v>12</v>
      </c>
      <c r="C14" s="4">
        <v>44561</v>
      </c>
      <c r="D14" s="5">
        <v>6200</v>
      </c>
      <c r="E14" s="5">
        <f>757.29+2555.87+1871.8+785.31</f>
        <v>5970.27</v>
      </c>
      <c r="F14" s="6">
        <f t="shared" si="0"/>
        <v>12170.27</v>
      </c>
    </row>
    <row r="15" spans="1:6" s="7" customFormat="1" x14ac:dyDescent="0.25">
      <c r="A15" s="3" t="s">
        <v>17</v>
      </c>
      <c r="B15" s="3" t="s">
        <v>18</v>
      </c>
      <c r="C15" s="4">
        <v>44561</v>
      </c>
      <c r="D15" s="5">
        <v>0</v>
      </c>
      <c r="E15" s="5">
        <v>2000</v>
      </c>
      <c r="F15" s="6">
        <f t="shared" si="0"/>
        <v>2000</v>
      </c>
    </row>
    <row r="16" spans="1:6" s="7" customFormat="1" x14ac:dyDescent="0.25">
      <c r="A16" s="3" t="s">
        <v>24</v>
      </c>
      <c r="B16" s="3" t="s">
        <v>12</v>
      </c>
      <c r="C16" s="4">
        <v>44561</v>
      </c>
      <c r="D16" s="5">
        <v>6178.71</v>
      </c>
      <c r="E16" s="13"/>
      <c r="F16" s="6">
        <f t="shared" si="0"/>
        <v>6178.71</v>
      </c>
    </row>
    <row r="17" spans="1:6" s="2" customFormat="1" x14ac:dyDescent="0.25">
      <c r="A17" s="3" t="s">
        <v>25</v>
      </c>
      <c r="B17" s="3" t="s">
        <v>12</v>
      </c>
      <c r="C17" s="4">
        <v>44561</v>
      </c>
      <c r="D17" s="5">
        <v>8000</v>
      </c>
      <c r="E17" s="5">
        <v>0</v>
      </c>
      <c r="F17" s="6">
        <f t="shared" si="0"/>
        <v>8000</v>
      </c>
    </row>
    <row r="18" spans="1:6" s="2" customFormat="1" x14ac:dyDescent="0.25">
      <c r="A18" s="3" t="s">
        <v>14</v>
      </c>
      <c r="B18" s="3" t="s">
        <v>19</v>
      </c>
      <c r="C18" s="4">
        <v>44377</v>
      </c>
      <c r="D18" s="5">
        <v>250.78</v>
      </c>
      <c r="E18" s="5">
        <f>412.55+464.47+23.8</f>
        <v>900.81999999999994</v>
      </c>
      <c r="F18" s="6">
        <f t="shared" si="0"/>
        <v>1151.5999999999999</v>
      </c>
    </row>
    <row r="19" spans="1:6" s="2" customFormat="1" x14ac:dyDescent="0.25">
      <c r="A19" s="3" t="s">
        <v>26</v>
      </c>
      <c r="B19" s="3" t="s">
        <v>19</v>
      </c>
      <c r="C19" s="4">
        <v>44561</v>
      </c>
      <c r="D19" s="5">
        <v>250.78</v>
      </c>
      <c r="E19" s="5">
        <f>412.56+464.48+23.81</f>
        <v>900.84999999999991</v>
      </c>
      <c r="F19" s="6">
        <f t="shared" si="0"/>
        <v>1151.6299999999999</v>
      </c>
    </row>
    <row r="21" spans="1:6" ht="29.25" customHeight="1" x14ac:dyDescent="0.25">
      <c r="A21" s="12" t="s">
        <v>27</v>
      </c>
      <c r="B21" s="12"/>
      <c r="C21" s="12"/>
      <c r="D21" s="12"/>
      <c r="E21" s="12"/>
      <c r="F21" s="12"/>
    </row>
  </sheetData>
  <mergeCells count="2">
    <mergeCell ref="A1:F1"/>
    <mergeCell ref="A21:F21"/>
  </mergeCells>
  <pageMargins left="0.7" right="0.7" top="0.75" bottom="0.75" header="0.3" footer="0.3"/>
  <pageSetup paperSize="9" scale="8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Mauri</dc:creator>
  <cp:lastModifiedBy>Simonetta Canti</cp:lastModifiedBy>
  <dcterms:created xsi:type="dcterms:W3CDTF">2015-10-26T15:23:56Z</dcterms:created>
  <dcterms:modified xsi:type="dcterms:W3CDTF">2022-05-17T10:28:09Z</dcterms:modified>
</cp:coreProperties>
</file>